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930" windowWidth="19200" windowHeight="9885" activeTab="2"/>
  </bookViews>
  <sheets>
    <sheet name="Wurftabelle" sheetId="1" r:id="rId1"/>
    <sheet name="Diagramm1" sheetId="2" r:id="rId2"/>
    <sheet name="Kitten 1" sheetId="3" r:id="rId3"/>
  </sheets>
  <calcPr calcId="145621"/>
</workbook>
</file>

<file path=xl/calcChain.xml><?xml version="1.0" encoding="utf-8"?>
<calcChain xmlns="http://schemas.openxmlformats.org/spreadsheetml/2006/main">
  <c r="E3" i="3" l="1"/>
  <c r="F4" i="3"/>
  <c r="F5" i="3"/>
  <c r="F6" i="3"/>
  <c r="F7" i="3"/>
  <c r="G8" i="3"/>
  <c r="D9" i="3"/>
  <c r="D10" i="3"/>
  <c r="C14" i="3"/>
  <c r="G14" i="3"/>
  <c r="C15" i="3"/>
  <c r="D15" i="3" s="1"/>
  <c r="G15" i="3"/>
  <c r="H15" i="3"/>
  <c r="C16" i="3"/>
  <c r="D16" i="3" s="1"/>
  <c r="G16" i="3"/>
  <c r="H16" i="3"/>
  <c r="C17" i="3"/>
  <c r="D17" i="3" s="1"/>
  <c r="G17" i="3"/>
  <c r="H17" i="3"/>
  <c r="C18" i="3"/>
  <c r="D18" i="3" s="1"/>
  <c r="G18" i="3"/>
  <c r="H18" i="3"/>
  <c r="C19" i="3"/>
  <c r="D19" i="3" s="1"/>
  <c r="G19" i="3"/>
  <c r="H19" i="3"/>
  <c r="C20" i="3"/>
  <c r="D20" i="3" s="1"/>
  <c r="G20" i="3"/>
  <c r="H20" i="3"/>
  <c r="C21" i="3"/>
  <c r="D21" i="3" s="1"/>
  <c r="G21" i="3"/>
  <c r="H21" i="3"/>
  <c r="C22" i="3"/>
  <c r="D22" i="3" s="1"/>
  <c r="G22" i="3"/>
  <c r="H22" i="3"/>
  <c r="C23" i="3"/>
  <c r="D23" i="3" s="1"/>
  <c r="G23" i="3"/>
  <c r="H23" i="3"/>
  <c r="C24" i="3"/>
  <c r="D24" i="3" s="1"/>
  <c r="G24" i="3"/>
  <c r="H24" i="3"/>
  <c r="C25" i="3"/>
  <c r="D25" i="3" s="1"/>
  <c r="G25" i="3"/>
  <c r="H25" i="3"/>
  <c r="C26" i="3"/>
  <c r="D26" i="3" s="1"/>
  <c r="G26" i="3"/>
  <c r="H26" i="3"/>
  <c r="C27" i="3"/>
  <c r="D27" i="3" s="1"/>
  <c r="G27" i="3"/>
  <c r="H27" i="3"/>
  <c r="C28" i="3"/>
  <c r="D28" i="3" s="1"/>
  <c r="G28" i="3"/>
  <c r="H28" i="3"/>
  <c r="C29" i="3"/>
  <c r="D29" i="3" s="1"/>
  <c r="G29" i="3"/>
  <c r="H29" i="3"/>
  <c r="C30" i="3"/>
  <c r="D30" i="3" s="1"/>
  <c r="G30" i="3"/>
  <c r="H30" i="3"/>
  <c r="C31" i="3"/>
  <c r="D31" i="3" s="1"/>
  <c r="G31" i="3"/>
  <c r="H31" i="3"/>
  <c r="C32" i="3"/>
  <c r="D32" i="3" s="1"/>
  <c r="G32" i="3"/>
  <c r="H32" i="3"/>
  <c r="G33" i="3"/>
  <c r="H33" i="3" s="1"/>
  <c r="C4" i="1"/>
  <c r="H14" i="3" l="1"/>
</calcChain>
</file>

<file path=xl/sharedStrings.xml><?xml version="1.0" encoding="utf-8"?>
<sst xmlns="http://schemas.openxmlformats.org/spreadsheetml/2006/main" count="143" uniqueCount="94">
  <si>
    <t>Geburtsdatum</t>
  </si>
  <si>
    <t>Geburtszeit</t>
  </si>
  <si>
    <t>Geburtslage</t>
  </si>
  <si>
    <t>Geschlecht</t>
  </si>
  <si>
    <t>Geburtsgewicht</t>
  </si>
  <si>
    <t>Farb Nr.</t>
  </si>
  <si>
    <t>Farbe:</t>
  </si>
  <si>
    <t>Gewicht</t>
  </si>
  <si>
    <t>1. Tag</t>
  </si>
  <si>
    <t>2. Tag</t>
  </si>
  <si>
    <t>3. Tag</t>
  </si>
  <si>
    <t>4. Tag</t>
  </si>
  <si>
    <t>5. Tag</t>
  </si>
  <si>
    <t>6. Tag</t>
  </si>
  <si>
    <t>7. Tag</t>
  </si>
  <si>
    <t>8. Tag</t>
  </si>
  <si>
    <t>9. Tag</t>
  </si>
  <si>
    <t>10. Tag</t>
  </si>
  <si>
    <t>11. Tag</t>
  </si>
  <si>
    <t>12. Tag</t>
  </si>
  <si>
    <t>13. Tag</t>
  </si>
  <si>
    <t>14. Tag</t>
  </si>
  <si>
    <t>15. Tag</t>
  </si>
  <si>
    <t>16. Tag</t>
  </si>
  <si>
    <t>17. Tag</t>
  </si>
  <si>
    <t>18. Tag</t>
  </si>
  <si>
    <t>19. Tag</t>
  </si>
  <si>
    <t>20. Tag</t>
  </si>
  <si>
    <t>21. Tag</t>
  </si>
  <si>
    <t>22. Tag</t>
  </si>
  <si>
    <t>23. Tag</t>
  </si>
  <si>
    <t>24. Tag</t>
  </si>
  <si>
    <t>25. Tag</t>
  </si>
  <si>
    <t>26. Tag</t>
  </si>
  <si>
    <t>27. Tag</t>
  </si>
  <si>
    <t>Name der Katze:</t>
  </si>
  <si>
    <t>Geburtsdatum:</t>
  </si>
  <si>
    <t>Geburtszeit:</t>
  </si>
  <si>
    <t>Geburtslage:</t>
  </si>
  <si>
    <t>Geschlecht:</t>
  </si>
  <si>
    <t>Geburtsgewicht in Gramm:</t>
  </si>
  <si>
    <t xml:space="preserve">Farb Nr.:   </t>
  </si>
  <si>
    <t xml:space="preserve"> </t>
  </si>
  <si>
    <t>Gewichtstabelle in Gramm</t>
  </si>
  <si>
    <t>Zunahme</t>
  </si>
  <si>
    <t>Geburt</t>
  </si>
  <si>
    <t>Meine Adoptiveltern sind</t>
  </si>
  <si>
    <t>Info zum Jungtier</t>
  </si>
  <si>
    <t>4 Wochen</t>
  </si>
  <si>
    <t>5 Wochen</t>
  </si>
  <si>
    <t>6 Wochen</t>
  </si>
  <si>
    <t>7 Wochen</t>
  </si>
  <si>
    <t>8 Wochen</t>
  </si>
  <si>
    <t>9 Wochen</t>
  </si>
  <si>
    <t>10 Wochen</t>
  </si>
  <si>
    <t>11 Wochen</t>
  </si>
  <si>
    <t>12 Wochen</t>
  </si>
  <si>
    <t>&lt; Geburtsdatum eintragen</t>
  </si>
  <si>
    <t>&lt; Hier Namen eintragen</t>
  </si>
  <si>
    <t>&lt;</t>
  </si>
  <si>
    <t>&lt; Geburtszeit eintragen</t>
  </si>
  <si>
    <t>&lt; Geburtslage eintragen</t>
  </si>
  <si>
    <t>&lt; Geschlecht eintragen</t>
  </si>
  <si>
    <t>&lt; Geburtsgewicht eintragen</t>
  </si>
  <si>
    <t>&lt; Farbe eintragen</t>
  </si>
  <si>
    <t>Hier können zum Jungtier Notizen eingetragen werden</t>
  </si>
  <si>
    <t>&lt; Farb Nr. eintragen</t>
  </si>
  <si>
    <t>&lt; Keine Eintragung hier</t>
  </si>
  <si>
    <t>Jungtier von Ergänzen mit Eltern</t>
  </si>
  <si>
    <t>Anleitung zu Gewichtstabelle</t>
  </si>
  <si>
    <t>&lt; Mutter eintragen</t>
  </si>
  <si>
    <t>Gewicht in Gramm</t>
  </si>
  <si>
    <t>normal</t>
  </si>
  <si>
    <t>weiblich</t>
  </si>
  <si>
    <t>silber black tabby getigert mit weiss</t>
  </si>
  <si>
    <t xml:space="preserve">    Vater</t>
  </si>
  <si>
    <t xml:space="preserve">   Stammbaum Nr.</t>
  </si>
  <si>
    <t xml:space="preserve">   Besitzer</t>
  </si>
  <si>
    <t>Sektion</t>
  </si>
  <si>
    <t xml:space="preserve">   Adresse</t>
  </si>
  <si>
    <t xml:space="preserve">  Züchter Nr.</t>
  </si>
  <si>
    <t xml:space="preserve">   Mutter</t>
  </si>
  <si>
    <t xml:space="preserve"> Farb Nr.</t>
  </si>
  <si>
    <t xml:space="preserve">   Deckdatum</t>
  </si>
  <si>
    <t>Wurfdatum</t>
  </si>
  <si>
    <t>Alle Eintragungen oben werden auf die restlichen Blätter übertragen</t>
  </si>
  <si>
    <t>Hier Tages- Bzw. Wochengewicht eintragen</t>
  </si>
  <si>
    <t>Romina vom Wiesenhof*CH</t>
  </si>
  <si>
    <t>MCO ns 09 23</t>
  </si>
  <si>
    <t>Gewichtstabelle der Jungtiere von Layla of Galacoon`s*CH</t>
  </si>
  <si>
    <t>Bruno &amp; Silvia Grassi</t>
  </si>
  <si>
    <t>Trichtenhausenstr. 127</t>
  </si>
  <si>
    <t>8053 Zürich</t>
  </si>
  <si>
    <t>Hier kann ein Bild vom Jungtier eingefügt werden. Gewünschtes Bild öffene, Bearbeiten auswählen, kopieren auswählen und  hier einfügen und Grösse anpassen. Dateigrösse ca.      50 bis 100kB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</si>
</sst>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85" formatCode="h:mm"/>
  </numFmts>
  <fonts count="22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sz val="12"/>
      <name val="Arial"/>
    </font>
    <font>
      <sz val="8"/>
      <name val="Arial"/>
    </font>
    <font>
      <sz val="8"/>
      <color indexed="63"/>
      <name val="Arial"/>
    </font>
    <font>
      <sz val="10"/>
      <color indexed="63"/>
      <name val="Arial"/>
    </font>
    <font>
      <u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 applyAlignment="1"/>
    <xf numFmtId="0" fontId="6" fillId="2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/>
      <protection locked="0"/>
    </xf>
    <xf numFmtId="0" fontId="7" fillId="0" borderId="0" xfId="0" applyFont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 vertical="center"/>
    </xf>
    <xf numFmtId="0" fontId="13" fillId="4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0" fillId="2" borderId="0" xfId="0" applyFill="1" applyAlignment="1"/>
    <xf numFmtId="0" fontId="10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textRotation="9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85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Continuous"/>
    </xf>
    <xf numFmtId="0" fontId="2" fillId="2" borderId="0" xfId="0" applyFont="1" applyFill="1" applyAlignment="1" applyProtection="1">
      <alignment horizontal="left"/>
    </xf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6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8" fillId="0" borderId="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14" fontId="0" fillId="0" borderId="10" xfId="0" applyNumberFormat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1" fillId="5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185" fontId="11" fillId="5" borderId="0" xfId="0" applyNumberFormat="1" applyFont="1" applyFill="1" applyAlignment="1" applyProtection="1">
      <alignment horizontal="right"/>
    </xf>
    <xf numFmtId="14" fontId="11" fillId="5" borderId="0" xfId="1" applyNumberFormat="1" applyFont="1" applyFill="1" applyAlignment="1" applyProtection="1">
      <alignment horizontal="right"/>
    </xf>
    <xf numFmtId="0" fontId="2" fillId="5" borderId="0" xfId="0" applyFont="1" applyFill="1" applyBorder="1" applyAlignment="1" applyProtection="1">
      <alignment horizontal="left"/>
    </xf>
    <xf numFmtId="0" fontId="15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0" borderId="17" xfId="0" applyBorder="1"/>
    <xf numFmtId="0" fontId="0" fillId="0" borderId="18" xfId="0" applyBorder="1"/>
    <xf numFmtId="0" fontId="0" fillId="0" borderId="0" xfId="0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5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Jungtiere von ergänzen mit Eltern und Geburtsdatum</a:t>
            </a:r>
          </a:p>
        </c:rich>
      </c:tx>
      <c:layout>
        <c:manualLayout>
          <c:xMode val="edge"/>
          <c:yMode val="edge"/>
          <c:x val="0.30058365758754862"/>
          <c:y val="1.9431988041853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21400778210121E-2"/>
          <c:y val="0.11509715994020926"/>
          <c:w val="0.84143968871595332"/>
          <c:h val="0.68011958146487295"/>
        </c:manualLayout>
      </c:layout>
      <c:lineChart>
        <c:grouping val="standard"/>
        <c:varyColors val="0"/>
        <c:ser>
          <c:idx val="0"/>
          <c:order val="0"/>
          <c:tx>
            <c:strRef>
              <c:f>Wurftabelle!$C$3</c:f>
              <c:strCache>
                <c:ptCount val="1"/>
                <c:pt idx="0">
                  <c:v>Romina vom Wiesenhof*CH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Wurftabelle!$B$4:$B$40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Wurftabelle!$C$4:$C$40</c:f>
              <c:numCache>
                <c:formatCode>General</c:formatCode>
                <c:ptCount val="37"/>
                <c:pt idx="0">
                  <c:v>104</c:v>
                </c:pt>
                <c:pt idx="1">
                  <c:v>116</c:v>
                </c:pt>
                <c:pt idx="2">
                  <c:v>125</c:v>
                </c:pt>
                <c:pt idx="3">
                  <c:v>134</c:v>
                </c:pt>
                <c:pt idx="4">
                  <c:v>138</c:v>
                </c:pt>
                <c:pt idx="5">
                  <c:v>145</c:v>
                </c:pt>
                <c:pt idx="6">
                  <c:v>162</c:v>
                </c:pt>
                <c:pt idx="7">
                  <c:v>175</c:v>
                </c:pt>
                <c:pt idx="8">
                  <c:v>175</c:v>
                </c:pt>
                <c:pt idx="9">
                  <c:v>187</c:v>
                </c:pt>
                <c:pt idx="10">
                  <c:v>196</c:v>
                </c:pt>
                <c:pt idx="11">
                  <c:v>204</c:v>
                </c:pt>
                <c:pt idx="12">
                  <c:v>212</c:v>
                </c:pt>
                <c:pt idx="13">
                  <c:v>232</c:v>
                </c:pt>
                <c:pt idx="14">
                  <c:v>238</c:v>
                </c:pt>
                <c:pt idx="15">
                  <c:v>252</c:v>
                </c:pt>
                <c:pt idx="16">
                  <c:v>260</c:v>
                </c:pt>
                <c:pt idx="17">
                  <c:v>271</c:v>
                </c:pt>
                <c:pt idx="18">
                  <c:v>300</c:v>
                </c:pt>
                <c:pt idx="19">
                  <c:v>318</c:v>
                </c:pt>
                <c:pt idx="20">
                  <c:v>328</c:v>
                </c:pt>
                <c:pt idx="21">
                  <c:v>353</c:v>
                </c:pt>
                <c:pt idx="22">
                  <c:v>369</c:v>
                </c:pt>
                <c:pt idx="23">
                  <c:v>392</c:v>
                </c:pt>
                <c:pt idx="24">
                  <c:v>389</c:v>
                </c:pt>
                <c:pt idx="25">
                  <c:v>407</c:v>
                </c:pt>
                <c:pt idx="26">
                  <c:v>438</c:v>
                </c:pt>
                <c:pt idx="27">
                  <c:v>442</c:v>
                </c:pt>
                <c:pt idx="28">
                  <c:v>452</c:v>
                </c:pt>
                <c:pt idx="29">
                  <c:v>487</c:v>
                </c:pt>
                <c:pt idx="30">
                  <c:v>621</c:v>
                </c:pt>
                <c:pt idx="31">
                  <c:v>786</c:v>
                </c:pt>
                <c:pt idx="32">
                  <c:v>938</c:v>
                </c:pt>
                <c:pt idx="33">
                  <c:v>1118</c:v>
                </c:pt>
                <c:pt idx="34">
                  <c:v>1224</c:v>
                </c:pt>
                <c:pt idx="35">
                  <c:v>1415</c:v>
                </c:pt>
                <c:pt idx="36">
                  <c:v>1615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58592"/>
        <c:axId val="117360128"/>
      </c:lineChart>
      <c:catAx>
        <c:axId val="117358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36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7360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Gramm</a:t>
                </a:r>
              </a:p>
            </c:rich>
          </c:tx>
          <c:layout>
            <c:manualLayout>
              <c:xMode val="edge"/>
              <c:yMode val="edge"/>
              <c:x val="0"/>
              <c:y val="0.40956651718983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3585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007782101167315"/>
          <c:y val="0.9282511210762332"/>
          <c:w val="0.31128404669260701"/>
          <c:h val="4.18535127055306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85714285714284"/>
          <c:y val="2.9126213592233011E-2"/>
          <c:w val="0.80892857142857144"/>
          <c:h val="0.78834951456310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Wurftabelle!$C$3</c:f>
              <c:strCache>
                <c:ptCount val="1"/>
                <c:pt idx="0">
                  <c:v>Romina vom Wiesenhof*CH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Wurftabelle!$B$4:$B$38</c:f>
              <c:strCache>
                <c:ptCount val="35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</c:strCache>
            </c:strRef>
          </c:cat>
          <c:val>
            <c:numRef>
              <c:f>Wurftabelle!$C$4:$C$38</c:f>
              <c:numCache>
                <c:formatCode>General</c:formatCode>
                <c:ptCount val="35"/>
                <c:pt idx="0">
                  <c:v>104</c:v>
                </c:pt>
                <c:pt idx="1">
                  <c:v>116</c:v>
                </c:pt>
                <c:pt idx="2">
                  <c:v>125</c:v>
                </c:pt>
                <c:pt idx="3">
                  <c:v>134</c:v>
                </c:pt>
                <c:pt idx="4">
                  <c:v>138</c:v>
                </c:pt>
                <c:pt idx="5">
                  <c:v>145</c:v>
                </c:pt>
                <c:pt idx="6">
                  <c:v>162</c:v>
                </c:pt>
                <c:pt idx="7">
                  <c:v>175</c:v>
                </c:pt>
                <c:pt idx="8">
                  <c:v>175</c:v>
                </c:pt>
                <c:pt idx="9">
                  <c:v>187</c:v>
                </c:pt>
                <c:pt idx="10">
                  <c:v>196</c:v>
                </c:pt>
                <c:pt idx="11">
                  <c:v>204</c:v>
                </c:pt>
                <c:pt idx="12">
                  <c:v>212</c:v>
                </c:pt>
                <c:pt idx="13">
                  <c:v>232</c:v>
                </c:pt>
                <c:pt idx="14">
                  <c:v>238</c:v>
                </c:pt>
                <c:pt idx="15">
                  <c:v>252</c:v>
                </c:pt>
                <c:pt idx="16">
                  <c:v>260</c:v>
                </c:pt>
                <c:pt idx="17">
                  <c:v>271</c:v>
                </c:pt>
                <c:pt idx="18">
                  <c:v>300</c:v>
                </c:pt>
                <c:pt idx="19">
                  <c:v>318</c:v>
                </c:pt>
                <c:pt idx="20">
                  <c:v>328</c:v>
                </c:pt>
                <c:pt idx="21">
                  <c:v>353</c:v>
                </c:pt>
                <c:pt idx="22">
                  <c:v>369</c:v>
                </c:pt>
                <c:pt idx="23">
                  <c:v>392</c:v>
                </c:pt>
                <c:pt idx="24">
                  <c:v>389</c:v>
                </c:pt>
                <c:pt idx="25">
                  <c:v>407</c:v>
                </c:pt>
                <c:pt idx="26">
                  <c:v>438</c:v>
                </c:pt>
                <c:pt idx="27">
                  <c:v>442</c:v>
                </c:pt>
                <c:pt idx="28">
                  <c:v>452</c:v>
                </c:pt>
                <c:pt idx="29">
                  <c:v>487</c:v>
                </c:pt>
                <c:pt idx="30">
                  <c:v>621</c:v>
                </c:pt>
                <c:pt idx="31">
                  <c:v>786</c:v>
                </c:pt>
                <c:pt idx="32">
                  <c:v>938</c:v>
                </c:pt>
                <c:pt idx="33">
                  <c:v>1118</c:v>
                </c:pt>
                <c:pt idx="34">
                  <c:v>1224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59776"/>
        <c:axId val="112873856"/>
      </c:barChart>
      <c:catAx>
        <c:axId val="112859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8738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1287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Gramm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37475728155339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859776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85714285714286"/>
          <c:y val="0.93592233009708736"/>
          <c:w val="0.45535714285714285"/>
          <c:h val="4.85436893203883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&amp;Z&amp;14Gewichtsdiagramm vom Jungtier Romina aus dem Wurf von Layla of Galacoon`s*CH 2008</c:oddHeader>
    </c:headerFooter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35433070866141736" right="0.51181102362204722" top="0.35433070866141736" bottom="0.82677165354330717" header="0.27559055118110237" footer="0.51181102362204722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791700" cy="6372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11</xdr:row>
      <xdr:rowOff>47625</xdr:rowOff>
    </xdr:from>
    <xdr:to>
      <xdr:col>18</xdr:col>
      <xdr:colOff>0</xdr:colOff>
      <xdr:row>39</xdr:row>
      <xdr:rowOff>152400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"/>
  <sheetViews>
    <sheetView showGridLines="0" showZeros="0" topLeftCell="B1" workbookViewId="0">
      <pane ySplit="4" topLeftCell="A5" activePane="bottomLeft" state="frozen"/>
      <selection pane="bottomLeft" activeCell="C46" sqref="C46"/>
    </sheetView>
  </sheetViews>
  <sheetFormatPr baseColWidth="10" defaultRowHeight="12.75" x14ac:dyDescent="0.2"/>
  <cols>
    <col min="1" max="1" width="5.7109375" customWidth="1"/>
    <col min="2" max="2" width="13" customWidth="1"/>
    <col min="3" max="3" width="14.5703125" customWidth="1"/>
    <col min="4" max="4" width="10.5703125" customWidth="1"/>
    <col min="5" max="5" width="16.140625" customWidth="1"/>
  </cols>
  <sheetData>
    <row r="1" spans="2:9" ht="25.5" customHeight="1" x14ac:dyDescent="0.2">
      <c r="B1" s="65" t="s">
        <v>69</v>
      </c>
      <c r="C1" s="65"/>
      <c r="D1" s="65"/>
      <c r="E1" s="65"/>
    </row>
    <row r="2" spans="2:9" ht="45.75" customHeight="1" x14ac:dyDescent="0.2">
      <c r="B2" s="66" t="s">
        <v>89</v>
      </c>
      <c r="C2" s="67"/>
      <c r="D2" s="68" t="s">
        <v>70</v>
      </c>
      <c r="E2" s="68"/>
    </row>
    <row r="3" spans="2:9" ht="26.25" customHeight="1" x14ac:dyDescent="0.2">
      <c r="B3" s="19" t="s">
        <v>71</v>
      </c>
      <c r="C3" s="49" t="s">
        <v>87</v>
      </c>
      <c r="D3" s="55" t="s">
        <v>58</v>
      </c>
      <c r="E3" s="56"/>
    </row>
    <row r="4" spans="2:9" ht="12" customHeight="1" x14ac:dyDescent="0.25">
      <c r="B4" s="17" t="s">
        <v>4</v>
      </c>
      <c r="C4" s="16">
        <f>C46</f>
        <v>104</v>
      </c>
      <c r="D4" s="57" t="s">
        <v>67</v>
      </c>
      <c r="E4" s="58"/>
      <c r="F4" s="5"/>
      <c r="G4" s="5"/>
      <c r="H4" s="5"/>
      <c r="I4" s="5"/>
    </row>
    <row r="5" spans="2:9" s="12" customFormat="1" ht="12.95" customHeight="1" x14ac:dyDescent="0.2">
      <c r="B5" s="11" t="s">
        <v>8</v>
      </c>
      <c r="C5" s="24">
        <v>116</v>
      </c>
      <c r="D5" s="62" t="s">
        <v>59</v>
      </c>
      <c r="E5" s="59" t="s">
        <v>86</v>
      </c>
    </row>
    <row r="6" spans="2:9" s="12" customFormat="1" ht="12.95" customHeight="1" x14ac:dyDescent="0.2">
      <c r="B6" s="13" t="s">
        <v>9</v>
      </c>
      <c r="C6" s="25">
        <v>125</v>
      </c>
      <c r="D6" s="63"/>
      <c r="E6" s="60"/>
    </row>
    <row r="7" spans="2:9" s="12" customFormat="1" ht="12.95" customHeight="1" x14ac:dyDescent="0.2">
      <c r="B7" s="13" t="s">
        <v>10</v>
      </c>
      <c r="C7" s="24">
        <v>134</v>
      </c>
      <c r="D7" s="63"/>
      <c r="E7" s="60"/>
    </row>
    <row r="8" spans="2:9" s="12" customFormat="1" ht="12.95" customHeight="1" x14ac:dyDescent="0.2">
      <c r="B8" s="13" t="s">
        <v>11</v>
      </c>
      <c r="C8" s="25">
        <v>138</v>
      </c>
      <c r="D8" s="63"/>
      <c r="E8" s="60"/>
      <c r="F8" s="15"/>
    </row>
    <row r="9" spans="2:9" s="12" customFormat="1" ht="12.95" customHeight="1" x14ac:dyDescent="0.2">
      <c r="B9" s="13" t="s">
        <v>12</v>
      </c>
      <c r="C9" s="24">
        <v>145</v>
      </c>
      <c r="D9" s="63"/>
      <c r="E9" s="60"/>
    </row>
    <row r="10" spans="2:9" s="12" customFormat="1" ht="12.95" customHeight="1" x14ac:dyDescent="0.2">
      <c r="B10" s="13" t="s">
        <v>13</v>
      </c>
      <c r="C10" s="25">
        <v>162</v>
      </c>
      <c r="D10" s="63"/>
      <c r="E10" s="60"/>
    </row>
    <row r="11" spans="2:9" s="12" customFormat="1" ht="12.95" customHeight="1" x14ac:dyDescent="0.2">
      <c r="B11" s="13" t="s">
        <v>14</v>
      </c>
      <c r="C11" s="24">
        <v>175</v>
      </c>
      <c r="D11" s="63"/>
      <c r="E11" s="60"/>
    </row>
    <row r="12" spans="2:9" s="12" customFormat="1" ht="12.95" customHeight="1" x14ac:dyDescent="0.2">
      <c r="B12" s="13" t="s">
        <v>15</v>
      </c>
      <c r="C12" s="25">
        <v>175</v>
      </c>
      <c r="D12" s="63"/>
      <c r="E12" s="60"/>
    </row>
    <row r="13" spans="2:9" s="12" customFormat="1" ht="12.95" customHeight="1" x14ac:dyDescent="0.2">
      <c r="B13" s="13" t="s">
        <v>16</v>
      </c>
      <c r="C13" s="24">
        <v>187</v>
      </c>
      <c r="D13" s="63"/>
      <c r="E13" s="60"/>
    </row>
    <row r="14" spans="2:9" s="12" customFormat="1" ht="12.95" customHeight="1" x14ac:dyDescent="0.2">
      <c r="B14" s="13" t="s">
        <v>17</v>
      </c>
      <c r="C14" s="25">
        <v>196</v>
      </c>
      <c r="D14" s="63"/>
      <c r="E14" s="60"/>
    </row>
    <row r="15" spans="2:9" s="12" customFormat="1" ht="12.95" customHeight="1" x14ac:dyDescent="0.2">
      <c r="B15" s="13" t="s">
        <v>18</v>
      </c>
      <c r="C15" s="24">
        <v>204</v>
      </c>
      <c r="D15" s="63"/>
      <c r="E15" s="60"/>
    </row>
    <row r="16" spans="2:9" s="12" customFormat="1" ht="12.95" customHeight="1" x14ac:dyDescent="0.2">
      <c r="B16" s="13" t="s">
        <v>19</v>
      </c>
      <c r="C16" s="25">
        <v>212</v>
      </c>
      <c r="D16" s="63"/>
      <c r="E16" s="60"/>
    </row>
    <row r="17" spans="2:5" s="12" customFormat="1" ht="12.95" customHeight="1" x14ac:dyDescent="0.2">
      <c r="B17" s="13" t="s">
        <v>20</v>
      </c>
      <c r="C17" s="24">
        <v>232</v>
      </c>
      <c r="D17" s="63"/>
      <c r="E17" s="60"/>
    </row>
    <row r="18" spans="2:5" s="12" customFormat="1" ht="12.95" customHeight="1" x14ac:dyDescent="0.2">
      <c r="B18" s="13" t="s">
        <v>21</v>
      </c>
      <c r="C18" s="24">
        <v>238</v>
      </c>
      <c r="D18" s="63"/>
      <c r="E18" s="60"/>
    </row>
    <row r="19" spans="2:5" s="12" customFormat="1" ht="12.95" customHeight="1" x14ac:dyDescent="0.2">
      <c r="B19" s="13" t="s">
        <v>22</v>
      </c>
      <c r="C19" s="25">
        <v>252</v>
      </c>
      <c r="D19" s="63"/>
      <c r="E19" s="60"/>
    </row>
    <row r="20" spans="2:5" s="12" customFormat="1" ht="12.95" customHeight="1" x14ac:dyDescent="0.2">
      <c r="B20" s="13" t="s">
        <v>23</v>
      </c>
      <c r="C20" s="24">
        <v>260</v>
      </c>
      <c r="D20" s="63"/>
      <c r="E20" s="60"/>
    </row>
    <row r="21" spans="2:5" s="12" customFormat="1" ht="12.95" customHeight="1" x14ac:dyDescent="0.2">
      <c r="B21" s="13" t="s">
        <v>24</v>
      </c>
      <c r="C21" s="25">
        <v>271</v>
      </c>
      <c r="D21" s="63"/>
      <c r="E21" s="60"/>
    </row>
    <row r="22" spans="2:5" s="12" customFormat="1" ht="12.95" customHeight="1" x14ac:dyDescent="0.2">
      <c r="B22" s="13" t="s">
        <v>25</v>
      </c>
      <c r="C22" s="24">
        <v>300</v>
      </c>
      <c r="D22" s="63"/>
      <c r="E22" s="60"/>
    </row>
    <row r="23" spans="2:5" s="12" customFormat="1" ht="12.95" customHeight="1" x14ac:dyDescent="0.2">
      <c r="B23" s="13" t="s">
        <v>26</v>
      </c>
      <c r="C23" s="25">
        <v>318</v>
      </c>
      <c r="D23" s="63"/>
      <c r="E23" s="60"/>
    </row>
    <row r="24" spans="2:5" s="12" customFormat="1" ht="12.95" customHeight="1" x14ac:dyDescent="0.2">
      <c r="B24" s="13" t="s">
        <v>27</v>
      </c>
      <c r="C24" s="24">
        <v>328</v>
      </c>
      <c r="D24" s="63"/>
      <c r="E24" s="60"/>
    </row>
    <row r="25" spans="2:5" s="12" customFormat="1" ht="12.95" customHeight="1" x14ac:dyDescent="0.2">
      <c r="B25" s="13" t="s">
        <v>28</v>
      </c>
      <c r="C25" s="25">
        <v>353</v>
      </c>
      <c r="D25" s="63"/>
      <c r="E25" s="60"/>
    </row>
    <row r="26" spans="2:5" s="12" customFormat="1" ht="12.95" customHeight="1" x14ac:dyDescent="0.2">
      <c r="B26" s="13" t="s">
        <v>29</v>
      </c>
      <c r="C26" s="24">
        <v>369</v>
      </c>
      <c r="D26" s="63"/>
      <c r="E26" s="60"/>
    </row>
    <row r="27" spans="2:5" s="12" customFormat="1" ht="12.95" customHeight="1" x14ac:dyDescent="0.2">
      <c r="B27" s="13" t="s">
        <v>30</v>
      </c>
      <c r="C27" s="25">
        <v>392</v>
      </c>
      <c r="D27" s="63"/>
      <c r="E27" s="60"/>
    </row>
    <row r="28" spans="2:5" s="12" customFormat="1" ht="12.95" customHeight="1" x14ac:dyDescent="0.2">
      <c r="B28" s="13" t="s">
        <v>31</v>
      </c>
      <c r="C28" s="24">
        <v>389</v>
      </c>
      <c r="D28" s="63"/>
      <c r="E28" s="60"/>
    </row>
    <row r="29" spans="2:5" s="12" customFormat="1" ht="12.95" customHeight="1" x14ac:dyDescent="0.2">
      <c r="B29" s="13" t="s">
        <v>32</v>
      </c>
      <c r="C29" s="25">
        <v>407</v>
      </c>
      <c r="D29" s="63"/>
      <c r="E29" s="60"/>
    </row>
    <row r="30" spans="2:5" s="12" customFormat="1" ht="12.95" customHeight="1" x14ac:dyDescent="0.2">
      <c r="B30" s="13" t="s">
        <v>33</v>
      </c>
      <c r="C30" s="24">
        <v>438</v>
      </c>
      <c r="D30" s="63"/>
      <c r="E30" s="60"/>
    </row>
    <row r="31" spans="2:5" s="12" customFormat="1" ht="12.95" customHeight="1" x14ac:dyDescent="0.2">
      <c r="B31" s="13" t="s">
        <v>34</v>
      </c>
      <c r="C31" s="25">
        <v>442</v>
      </c>
      <c r="D31" s="63"/>
      <c r="E31" s="60"/>
    </row>
    <row r="32" spans="2:5" s="12" customFormat="1" ht="12.95" customHeight="1" x14ac:dyDescent="0.2">
      <c r="B32" s="13" t="s">
        <v>48</v>
      </c>
      <c r="C32" s="24">
        <v>452</v>
      </c>
      <c r="D32" s="63"/>
      <c r="E32" s="60"/>
    </row>
    <row r="33" spans="2:5" s="12" customFormat="1" ht="12.95" customHeight="1" x14ac:dyDescent="0.2">
      <c r="B33" s="13" t="s">
        <v>49</v>
      </c>
      <c r="C33" s="24">
        <v>487</v>
      </c>
      <c r="D33" s="63"/>
      <c r="E33" s="60"/>
    </row>
    <row r="34" spans="2:5" s="12" customFormat="1" ht="12.95" customHeight="1" x14ac:dyDescent="0.2">
      <c r="B34" s="13" t="s">
        <v>50</v>
      </c>
      <c r="C34" s="24">
        <v>621</v>
      </c>
      <c r="D34" s="63"/>
      <c r="E34" s="60"/>
    </row>
    <row r="35" spans="2:5" s="12" customFormat="1" ht="12.95" customHeight="1" x14ac:dyDescent="0.2">
      <c r="B35" s="13" t="s">
        <v>51</v>
      </c>
      <c r="C35" s="25">
        <v>786</v>
      </c>
      <c r="D35" s="63"/>
      <c r="E35" s="60"/>
    </row>
    <row r="36" spans="2:5" s="12" customFormat="1" ht="12.95" customHeight="1" x14ac:dyDescent="0.2">
      <c r="B36" s="13" t="s">
        <v>52</v>
      </c>
      <c r="C36" s="25">
        <v>938</v>
      </c>
      <c r="D36" s="63"/>
      <c r="E36" s="60"/>
    </row>
    <row r="37" spans="2:5" s="12" customFormat="1" ht="12.95" customHeight="1" x14ac:dyDescent="0.2">
      <c r="B37" s="13" t="s">
        <v>53</v>
      </c>
      <c r="C37" s="25">
        <v>1118</v>
      </c>
      <c r="D37" s="63"/>
      <c r="E37" s="60"/>
    </row>
    <row r="38" spans="2:5" s="12" customFormat="1" ht="12.95" customHeight="1" x14ac:dyDescent="0.2">
      <c r="B38" s="13" t="s">
        <v>54</v>
      </c>
      <c r="C38" s="24">
        <v>1224</v>
      </c>
      <c r="D38" s="63"/>
      <c r="E38" s="60"/>
    </row>
    <row r="39" spans="2:5" s="12" customFormat="1" ht="12.95" customHeight="1" x14ac:dyDescent="0.2">
      <c r="B39" s="13" t="s">
        <v>55</v>
      </c>
      <c r="C39" s="24">
        <v>1415</v>
      </c>
      <c r="D39" s="63"/>
      <c r="E39" s="60"/>
    </row>
    <row r="40" spans="2:5" s="12" customFormat="1" ht="12.95" customHeight="1" x14ac:dyDescent="0.2">
      <c r="B40" s="13" t="s">
        <v>56</v>
      </c>
      <c r="C40" s="24">
        <v>1615</v>
      </c>
      <c r="D40" s="64"/>
      <c r="E40" s="61"/>
    </row>
    <row r="41" spans="2:5" s="12" customFormat="1" ht="4.5" customHeight="1" x14ac:dyDescent="0.2">
      <c r="B41"/>
      <c r="C41" s="4"/>
      <c r="D41"/>
      <c r="E41" s="23"/>
    </row>
    <row r="42" spans="2:5" ht="12.95" customHeight="1" x14ac:dyDescent="0.2">
      <c r="B42" s="13" t="s">
        <v>0</v>
      </c>
      <c r="C42" s="26">
        <v>39561</v>
      </c>
      <c r="D42" s="54" t="s">
        <v>57</v>
      </c>
      <c r="E42" s="54"/>
    </row>
    <row r="43" spans="2:5" ht="12.95" customHeight="1" x14ac:dyDescent="0.2">
      <c r="B43" s="13" t="s">
        <v>1</v>
      </c>
      <c r="C43" s="27">
        <v>0.22916666666666666</v>
      </c>
      <c r="D43" s="54" t="s">
        <v>60</v>
      </c>
      <c r="E43" s="54"/>
    </row>
    <row r="44" spans="2:5" ht="12.95" customHeight="1" x14ac:dyDescent="0.2">
      <c r="B44" s="13" t="s">
        <v>2</v>
      </c>
      <c r="C44" s="28" t="s">
        <v>72</v>
      </c>
      <c r="D44" s="54" t="s">
        <v>61</v>
      </c>
      <c r="E44" s="54"/>
    </row>
    <row r="45" spans="2:5" ht="12.95" customHeight="1" x14ac:dyDescent="0.2">
      <c r="B45" s="21" t="s">
        <v>3</v>
      </c>
      <c r="C45" s="28" t="s">
        <v>73</v>
      </c>
      <c r="D45" s="54" t="s">
        <v>62</v>
      </c>
      <c r="E45" s="54"/>
    </row>
    <row r="46" spans="2:5" ht="12.95" customHeight="1" x14ac:dyDescent="0.2">
      <c r="B46" s="13" t="s">
        <v>4</v>
      </c>
      <c r="C46" s="29">
        <v>104</v>
      </c>
      <c r="D46" s="54" t="s">
        <v>63</v>
      </c>
      <c r="E46" s="54"/>
    </row>
    <row r="47" spans="2:5" ht="12.95" customHeight="1" x14ac:dyDescent="0.2">
      <c r="B47" s="21" t="s">
        <v>5</v>
      </c>
      <c r="C47" s="30" t="s">
        <v>88</v>
      </c>
      <c r="D47" s="54" t="s">
        <v>66</v>
      </c>
      <c r="E47" s="54"/>
    </row>
    <row r="48" spans="2:5" ht="24" customHeight="1" x14ac:dyDescent="0.2">
      <c r="B48" s="20" t="s">
        <v>6</v>
      </c>
      <c r="C48" s="31" t="s">
        <v>74</v>
      </c>
      <c r="D48" s="57" t="s">
        <v>64</v>
      </c>
      <c r="E48" s="58"/>
    </row>
    <row r="49" spans="2:8" ht="3.75" customHeight="1" x14ac:dyDescent="0.2">
      <c r="B49" s="77" t="s">
        <v>85</v>
      </c>
      <c r="C49" s="78"/>
      <c r="D49" s="78"/>
      <c r="E49" s="78"/>
      <c r="F49" s="78"/>
    </row>
    <row r="50" spans="2:8" ht="6.95" customHeight="1" x14ac:dyDescent="0.2">
      <c r="B50" s="78"/>
      <c r="C50" s="78"/>
      <c r="D50" s="78"/>
      <c r="E50" s="78"/>
      <c r="F50" s="78"/>
    </row>
    <row r="51" spans="2:8" ht="6.95" customHeight="1" x14ac:dyDescent="0.2">
      <c r="B51" s="79"/>
      <c r="C51" s="79"/>
      <c r="D51" s="79"/>
      <c r="E51" s="79"/>
      <c r="F51" s="79"/>
    </row>
    <row r="52" spans="2:8" x14ac:dyDescent="0.2">
      <c r="B52" s="50" t="s">
        <v>75</v>
      </c>
      <c r="C52" s="74"/>
      <c r="D52" s="72"/>
      <c r="E52" s="72"/>
      <c r="F52" s="72"/>
      <c r="G52" s="72"/>
      <c r="H52" s="73"/>
    </row>
    <row r="53" spans="2:8" x14ac:dyDescent="0.2">
      <c r="B53" s="75" t="s">
        <v>76</v>
      </c>
      <c r="C53" s="76"/>
      <c r="D53" s="71"/>
      <c r="E53" s="73"/>
      <c r="F53" s="52" t="s">
        <v>5</v>
      </c>
      <c r="G53" s="71"/>
      <c r="H53" s="73"/>
    </row>
    <row r="54" spans="2:8" x14ac:dyDescent="0.2">
      <c r="B54" s="50" t="s">
        <v>77</v>
      </c>
      <c r="C54" s="69"/>
      <c r="D54" s="81"/>
      <c r="E54" s="70"/>
      <c r="F54" s="50" t="s">
        <v>78</v>
      </c>
      <c r="G54" s="69"/>
      <c r="H54" s="70"/>
    </row>
    <row r="55" spans="2:8" x14ac:dyDescent="0.2">
      <c r="B55" s="50" t="s">
        <v>79</v>
      </c>
      <c r="C55" s="71"/>
      <c r="D55" s="72"/>
      <c r="E55" s="72"/>
      <c r="F55" s="73"/>
      <c r="G55" s="50" t="s">
        <v>80</v>
      </c>
      <c r="H55" s="51"/>
    </row>
    <row r="56" spans="2:8" x14ac:dyDescent="0.2">
      <c r="B56" s="50" t="s">
        <v>81</v>
      </c>
      <c r="C56" s="74"/>
      <c r="D56" s="72"/>
      <c r="E56" s="72"/>
      <c r="F56" s="72"/>
      <c r="G56" s="72"/>
      <c r="H56" s="73"/>
    </row>
    <row r="57" spans="2:8" x14ac:dyDescent="0.2">
      <c r="B57" s="75" t="s">
        <v>76</v>
      </c>
      <c r="C57" s="76"/>
      <c r="D57" s="71"/>
      <c r="E57" s="73"/>
      <c r="F57" s="52" t="s">
        <v>82</v>
      </c>
      <c r="G57" s="71"/>
      <c r="H57" s="73"/>
    </row>
    <row r="58" spans="2:8" x14ac:dyDescent="0.2">
      <c r="B58" s="50" t="s">
        <v>77</v>
      </c>
      <c r="C58" s="69"/>
      <c r="D58" s="81"/>
      <c r="E58" s="70"/>
      <c r="F58" s="50" t="s">
        <v>78</v>
      </c>
      <c r="G58" s="69"/>
      <c r="H58" s="70"/>
    </row>
    <row r="59" spans="2:8" x14ac:dyDescent="0.2">
      <c r="B59" s="50" t="s">
        <v>79</v>
      </c>
      <c r="C59" s="71"/>
      <c r="D59" s="72"/>
      <c r="E59" s="72"/>
      <c r="F59" s="73"/>
      <c r="G59" s="50" t="s">
        <v>80</v>
      </c>
      <c r="H59" s="51"/>
    </row>
    <row r="60" spans="2:8" x14ac:dyDescent="0.2">
      <c r="B60" s="50" t="s">
        <v>83</v>
      </c>
      <c r="C60" s="80"/>
      <c r="D60" s="73"/>
      <c r="E60" s="50" t="s">
        <v>84</v>
      </c>
      <c r="F60" s="80"/>
      <c r="G60" s="72"/>
      <c r="H60" s="73"/>
    </row>
  </sheetData>
  <sheetProtection password="8B33" sheet="1" objects="1" scenarios="1"/>
  <mergeCells count="31">
    <mergeCell ref="C59:F59"/>
    <mergeCell ref="C60:D60"/>
    <mergeCell ref="F60:H60"/>
    <mergeCell ref="B57:C57"/>
    <mergeCell ref="D57:E57"/>
    <mergeCell ref="G57:H57"/>
    <mergeCell ref="C58:E58"/>
    <mergeCell ref="G58:H58"/>
    <mergeCell ref="C56:H56"/>
    <mergeCell ref="C52:H52"/>
    <mergeCell ref="B53:C53"/>
    <mergeCell ref="D53:E53"/>
    <mergeCell ref="G53:H53"/>
    <mergeCell ref="B49:F51"/>
    <mergeCell ref="C54:E54"/>
    <mergeCell ref="D5:D40"/>
    <mergeCell ref="B1:E1"/>
    <mergeCell ref="B2:C2"/>
    <mergeCell ref="D2:E2"/>
    <mergeCell ref="G54:H54"/>
    <mergeCell ref="C55:F55"/>
    <mergeCell ref="D42:E42"/>
    <mergeCell ref="D43:E43"/>
    <mergeCell ref="D3:E3"/>
    <mergeCell ref="D48:E48"/>
    <mergeCell ref="D44:E44"/>
    <mergeCell ref="D45:E45"/>
    <mergeCell ref="D46:E46"/>
    <mergeCell ref="D47:E47"/>
    <mergeCell ref="D4:E4"/>
    <mergeCell ref="E5:E40"/>
  </mergeCells>
  <phoneticPr fontId="12" type="noConversion"/>
  <pageMargins left="0.34" right="0.31496062992125984" top="0.43" bottom="0.59" header="0.24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showZeros="0" tabSelected="1" zoomScale="85" workbookViewId="0">
      <selection activeCell="A35" sqref="A35:H40"/>
    </sheetView>
  </sheetViews>
  <sheetFormatPr baseColWidth="10" defaultRowHeight="12.75" x14ac:dyDescent="0.2"/>
  <cols>
    <col min="1" max="1" width="4.7109375" customWidth="1"/>
    <col min="2" max="2" width="9.140625" customWidth="1"/>
    <col min="3" max="4" width="6.85546875" customWidth="1"/>
    <col min="5" max="5" width="3.140625" customWidth="1"/>
    <col min="6" max="6" width="9.85546875" customWidth="1"/>
    <col min="7" max="7" width="6.85546875" customWidth="1"/>
    <col min="8" max="8" width="7.85546875" customWidth="1"/>
    <col min="9" max="9" width="6.85546875" customWidth="1"/>
    <col min="10" max="12" width="11.7109375" customWidth="1"/>
    <col min="13" max="16" width="7.140625" customWidth="1"/>
    <col min="17" max="17" width="6.140625" customWidth="1"/>
    <col min="18" max="18" width="6.42578125" customWidth="1"/>
  </cols>
  <sheetData>
    <row r="1" spans="1:22" ht="21" customHeight="1" x14ac:dyDescent="0.2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22" ht="13.5" customHeight="1" x14ac:dyDescent="0.2">
      <c r="A2" s="14"/>
      <c r="B2" s="18"/>
      <c r="C2" s="14"/>
      <c r="D2" s="14"/>
      <c r="E2" s="14"/>
      <c r="F2" s="14"/>
      <c r="G2" s="14"/>
      <c r="H2" s="14"/>
      <c r="I2" s="14"/>
      <c r="J2" s="83" t="s">
        <v>93</v>
      </c>
      <c r="K2" s="83"/>
      <c r="L2" s="83"/>
      <c r="M2" s="14"/>
      <c r="N2" s="14"/>
      <c r="O2" s="14"/>
      <c r="P2" s="14"/>
      <c r="Q2" s="14"/>
      <c r="R2" s="14"/>
    </row>
    <row r="3" spans="1:22" ht="15" customHeight="1" x14ac:dyDescent="0.2">
      <c r="A3" s="14"/>
      <c r="B3" s="87" t="s">
        <v>35</v>
      </c>
      <c r="C3" s="87"/>
      <c r="D3" s="87"/>
      <c r="E3" s="82" t="str">
        <f>Wurftabelle!C3</f>
        <v>Romina vom Wiesenhof*CH</v>
      </c>
      <c r="F3" s="82"/>
      <c r="G3" s="82"/>
      <c r="H3" s="82"/>
      <c r="I3" s="82"/>
      <c r="J3" s="83"/>
      <c r="K3" s="83"/>
      <c r="L3" s="83"/>
      <c r="M3" s="88" t="s">
        <v>46</v>
      </c>
      <c r="N3" s="88"/>
      <c r="O3" s="88"/>
      <c r="P3" s="88"/>
      <c r="Q3" s="88"/>
      <c r="R3" s="10"/>
    </row>
    <row r="4" spans="1:22" ht="15" customHeight="1" x14ac:dyDescent="0.2">
      <c r="A4" s="14"/>
      <c r="B4" s="87" t="s">
        <v>36</v>
      </c>
      <c r="C4" s="87"/>
      <c r="D4" s="87"/>
      <c r="E4" s="32"/>
      <c r="F4" s="86">
        <f>Wurftabelle!C42</f>
        <v>39561</v>
      </c>
      <c r="G4" s="86"/>
      <c r="H4" s="86"/>
      <c r="I4" s="86"/>
      <c r="J4" s="83"/>
      <c r="K4" s="83"/>
      <c r="L4" s="83"/>
      <c r="M4" s="89"/>
      <c r="N4" s="89"/>
      <c r="O4" s="89"/>
      <c r="P4" s="89"/>
      <c r="Q4" s="89"/>
      <c r="R4" s="8"/>
    </row>
    <row r="5" spans="1:22" ht="15" customHeight="1" x14ac:dyDescent="0.2">
      <c r="A5" s="14"/>
      <c r="B5" s="87" t="s">
        <v>37</v>
      </c>
      <c r="C5" s="87"/>
      <c r="D5" s="87"/>
      <c r="E5" s="32"/>
      <c r="F5" s="85">
        <f>Wurftabelle!C43</f>
        <v>0.22916666666666666</v>
      </c>
      <c r="G5" s="85"/>
      <c r="H5" s="85"/>
      <c r="I5" s="85"/>
      <c r="J5" s="83"/>
      <c r="K5" s="83"/>
      <c r="L5" s="83"/>
      <c r="M5" s="90" t="s">
        <v>90</v>
      </c>
      <c r="N5" s="90"/>
      <c r="O5" s="90"/>
      <c r="P5" s="90"/>
      <c r="Q5" s="90"/>
      <c r="R5" s="8"/>
    </row>
    <row r="6" spans="1:22" ht="15" customHeight="1" x14ac:dyDescent="0.2">
      <c r="A6" s="14"/>
      <c r="B6" s="87" t="s">
        <v>38</v>
      </c>
      <c r="C6" s="87"/>
      <c r="D6" s="87"/>
      <c r="E6" s="32"/>
      <c r="F6" s="82" t="str">
        <f>Wurftabelle!C44</f>
        <v>normal</v>
      </c>
      <c r="G6" s="82"/>
      <c r="H6" s="82"/>
      <c r="I6" s="82"/>
      <c r="J6" s="83"/>
      <c r="K6" s="83"/>
      <c r="L6" s="83"/>
      <c r="M6" s="90" t="s">
        <v>91</v>
      </c>
      <c r="N6" s="90"/>
      <c r="O6" s="90"/>
      <c r="P6" s="90"/>
      <c r="Q6" s="90"/>
      <c r="R6" s="8"/>
    </row>
    <row r="7" spans="1:22" ht="15" customHeight="1" x14ac:dyDescent="0.2">
      <c r="A7" s="14"/>
      <c r="B7" s="87" t="s">
        <v>39</v>
      </c>
      <c r="C7" s="87"/>
      <c r="D7" s="87"/>
      <c r="E7" s="32"/>
      <c r="F7" s="82" t="str">
        <f>Wurftabelle!C45</f>
        <v>weiblich</v>
      </c>
      <c r="G7" s="82"/>
      <c r="H7" s="82"/>
      <c r="I7" s="82"/>
      <c r="J7" s="83"/>
      <c r="K7" s="83"/>
      <c r="L7" s="83"/>
      <c r="M7" s="90" t="s">
        <v>92</v>
      </c>
      <c r="N7" s="90"/>
      <c r="O7" s="90"/>
      <c r="P7" s="90"/>
      <c r="Q7" s="90"/>
      <c r="R7" s="8"/>
    </row>
    <row r="8" spans="1:22" ht="15" customHeight="1" x14ac:dyDescent="0.2">
      <c r="A8" s="14"/>
      <c r="B8" s="87" t="s">
        <v>40</v>
      </c>
      <c r="C8" s="87"/>
      <c r="D8" s="87"/>
      <c r="E8" s="87"/>
      <c r="F8" s="87"/>
      <c r="G8" s="82">
        <f>Wurftabelle!C46</f>
        <v>104</v>
      </c>
      <c r="H8" s="82"/>
      <c r="I8" s="82"/>
      <c r="J8" s="83"/>
      <c r="K8" s="83"/>
      <c r="L8" s="83"/>
      <c r="M8" s="101"/>
      <c r="N8" s="101"/>
      <c r="O8" s="101"/>
      <c r="P8" s="101"/>
      <c r="Q8" s="101"/>
      <c r="R8" s="8"/>
    </row>
    <row r="9" spans="1:22" ht="15" customHeight="1" x14ac:dyDescent="0.2">
      <c r="A9" s="14"/>
      <c r="B9" s="87" t="s">
        <v>41</v>
      </c>
      <c r="C9" s="87"/>
      <c r="D9" s="82" t="str">
        <f>Wurftabelle!C47</f>
        <v>MCO ns 09 23</v>
      </c>
      <c r="E9" s="82"/>
      <c r="F9" s="82"/>
      <c r="G9" s="82"/>
      <c r="H9" s="82"/>
      <c r="I9" s="82"/>
      <c r="J9" s="83"/>
      <c r="K9" s="83"/>
      <c r="L9" s="83"/>
      <c r="M9" s="101"/>
      <c r="N9" s="101"/>
      <c r="O9" s="101"/>
      <c r="P9" s="101"/>
      <c r="Q9" s="101"/>
      <c r="R9" s="8"/>
    </row>
    <row r="10" spans="1:22" s="2" customFormat="1" ht="15" customHeight="1" x14ac:dyDescent="0.25">
      <c r="A10" s="14"/>
      <c r="B10" s="32" t="s">
        <v>6</v>
      </c>
      <c r="C10" s="33"/>
      <c r="D10" s="104" t="str">
        <f>Wurftabelle!C48</f>
        <v>silber black tabby getigert mit weiss</v>
      </c>
      <c r="E10" s="104"/>
      <c r="F10" s="104"/>
      <c r="G10" s="104"/>
      <c r="H10" s="104"/>
      <c r="I10" s="104"/>
      <c r="J10" s="83"/>
      <c r="K10" s="83"/>
      <c r="L10" s="83"/>
      <c r="M10" s="103"/>
      <c r="N10" s="103"/>
      <c r="O10" s="103"/>
      <c r="P10" s="103"/>
      <c r="Q10" s="103"/>
      <c r="R10" s="9"/>
      <c r="T10" s="53"/>
      <c r="U10" s="53"/>
      <c r="V10" s="53"/>
    </row>
    <row r="11" spans="1:22" s="2" customFormat="1" ht="13.5" customHeight="1" x14ac:dyDescent="0.25">
      <c r="A11" s="6" t="s">
        <v>42</v>
      </c>
      <c r="B11" s="34"/>
      <c r="C11" s="34"/>
      <c r="D11" s="34"/>
      <c r="E11" s="34"/>
      <c r="F11" s="34"/>
      <c r="G11" s="35" t="s">
        <v>42</v>
      </c>
      <c r="H11" s="35"/>
      <c r="I11" s="36"/>
      <c r="J11" s="83"/>
      <c r="K11" s="83"/>
      <c r="L11" s="83"/>
      <c r="M11" s="6"/>
      <c r="N11" s="3"/>
      <c r="O11" s="3"/>
      <c r="P11" s="3"/>
      <c r="Q11" s="3"/>
      <c r="R11" s="3"/>
      <c r="T11" s="53"/>
      <c r="U11" s="53"/>
      <c r="V11" s="53"/>
    </row>
    <row r="12" spans="1:22" ht="15.75" x14ac:dyDescent="0.25">
      <c r="A12" s="1"/>
      <c r="B12" s="102" t="s">
        <v>43</v>
      </c>
      <c r="C12" s="102"/>
      <c r="D12" s="102"/>
      <c r="E12" s="102"/>
      <c r="F12" s="102"/>
      <c r="G12" s="102"/>
      <c r="H12" s="102"/>
      <c r="I12" s="37"/>
    </row>
    <row r="13" spans="1:22" ht="15.75" x14ac:dyDescent="0.25">
      <c r="A13" s="1"/>
      <c r="B13" s="38"/>
      <c r="C13" s="38" t="s">
        <v>7</v>
      </c>
      <c r="D13" s="38" t="s">
        <v>44</v>
      </c>
      <c r="E13" s="37"/>
      <c r="F13" s="38"/>
      <c r="G13" s="38" t="s">
        <v>7</v>
      </c>
      <c r="H13" s="38" t="s">
        <v>44</v>
      </c>
      <c r="I13" s="37"/>
    </row>
    <row r="14" spans="1:22" ht="12.75" customHeight="1" x14ac:dyDescent="0.25">
      <c r="A14" s="1"/>
      <c r="B14" s="48" t="s">
        <v>45</v>
      </c>
      <c r="C14" s="39">
        <f>SUM(Wurftabelle!C4)</f>
        <v>104</v>
      </c>
      <c r="D14" s="40"/>
      <c r="E14" s="37"/>
      <c r="F14" s="41" t="s">
        <v>24</v>
      </c>
      <c r="G14" s="42">
        <f>SUM(Wurftabelle!C21)</f>
        <v>271</v>
      </c>
      <c r="H14" s="43">
        <f>G14-C32</f>
        <v>11</v>
      </c>
      <c r="I14" s="37"/>
    </row>
    <row r="15" spans="1:22" ht="12.75" customHeight="1" x14ac:dyDescent="0.2">
      <c r="A15" s="4"/>
      <c r="B15" s="41" t="s">
        <v>8</v>
      </c>
      <c r="C15" s="39">
        <f>SUM(Wurftabelle!C5)</f>
        <v>116</v>
      </c>
      <c r="D15" s="43">
        <f>C15-C14</f>
        <v>12</v>
      </c>
      <c r="E15" s="37"/>
      <c r="F15" s="41" t="s">
        <v>25</v>
      </c>
      <c r="G15" s="42">
        <f>SUM(Wurftabelle!C22)</f>
        <v>300</v>
      </c>
      <c r="H15" s="43">
        <f t="shared" ref="H15:H33" si="0">G15-G14</f>
        <v>29</v>
      </c>
      <c r="I15" s="37"/>
      <c r="J15" s="4"/>
      <c r="K15" s="4"/>
      <c r="L15" s="4"/>
      <c r="M15" s="4"/>
      <c r="N15" s="4"/>
      <c r="O15" s="4"/>
      <c r="P15" s="4"/>
      <c r="Q15" s="4"/>
    </row>
    <row r="16" spans="1:22" ht="12.75" customHeight="1" x14ac:dyDescent="0.2">
      <c r="A16" s="4"/>
      <c r="B16" s="41" t="s">
        <v>9</v>
      </c>
      <c r="C16" s="39">
        <f>Wurftabelle!C4</f>
        <v>104</v>
      </c>
      <c r="D16" s="43">
        <f>C16-C15</f>
        <v>-12</v>
      </c>
      <c r="E16" s="37"/>
      <c r="F16" s="41" t="s">
        <v>26</v>
      </c>
      <c r="G16" s="42">
        <f>SUM(Wurftabelle!C23)</f>
        <v>318</v>
      </c>
      <c r="H16" s="43">
        <f t="shared" si="0"/>
        <v>18</v>
      </c>
      <c r="I16" s="37"/>
      <c r="J16" s="4"/>
      <c r="K16" s="4"/>
      <c r="L16" s="4"/>
      <c r="M16" s="4"/>
      <c r="N16" s="4"/>
      <c r="O16" s="4"/>
      <c r="P16" s="4"/>
      <c r="Q16" s="4"/>
    </row>
    <row r="17" spans="1:17" ht="12.75" customHeight="1" x14ac:dyDescent="0.2">
      <c r="B17" s="41" t="s">
        <v>10</v>
      </c>
      <c r="C17" s="39">
        <f>Wurftabelle!C5</f>
        <v>116</v>
      </c>
      <c r="D17" s="43">
        <f t="shared" ref="D17:D32" si="1">C17-C16</f>
        <v>12</v>
      </c>
      <c r="E17" s="37"/>
      <c r="F17" s="41" t="s">
        <v>27</v>
      </c>
      <c r="G17" s="42">
        <f>SUM(Wurftabelle!C24)</f>
        <v>328</v>
      </c>
      <c r="H17" s="43">
        <f t="shared" si="0"/>
        <v>10</v>
      </c>
      <c r="I17" s="37"/>
      <c r="O17" s="4"/>
      <c r="P17" s="4"/>
      <c r="Q17" s="4"/>
    </row>
    <row r="18" spans="1:17" ht="12.75" customHeight="1" x14ac:dyDescent="0.2">
      <c r="B18" s="41" t="s">
        <v>11</v>
      </c>
      <c r="C18" s="39">
        <f>Wurftabelle!C6</f>
        <v>125</v>
      </c>
      <c r="D18" s="43">
        <f t="shared" si="1"/>
        <v>9</v>
      </c>
      <c r="E18" s="37"/>
      <c r="F18" s="41" t="s">
        <v>28</v>
      </c>
      <c r="G18" s="42">
        <f>SUM(Wurftabelle!C25)</f>
        <v>353</v>
      </c>
      <c r="H18" s="43">
        <f t="shared" si="0"/>
        <v>25</v>
      </c>
      <c r="I18" s="37"/>
      <c r="O18" s="4"/>
      <c r="P18" s="4"/>
      <c r="Q18" s="4"/>
    </row>
    <row r="19" spans="1:17" ht="12.75" customHeight="1" x14ac:dyDescent="0.2">
      <c r="B19" s="41" t="s">
        <v>12</v>
      </c>
      <c r="C19" s="39">
        <f>Wurftabelle!C7</f>
        <v>134</v>
      </c>
      <c r="D19" s="43">
        <f t="shared" si="1"/>
        <v>9</v>
      </c>
      <c r="E19" s="37"/>
      <c r="F19" s="41" t="s">
        <v>29</v>
      </c>
      <c r="G19" s="42">
        <f>SUM(Wurftabelle!C26)</f>
        <v>369</v>
      </c>
      <c r="H19" s="43">
        <f t="shared" si="0"/>
        <v>16</v>
      </c>
      <c r="I19" s="37"/>
      <c r="O19" s="4"/>
      <c r="P19" s="4"/>
      <c r="Q19" s="4"/>
    </row>
    <row r="20" spans="1:17" ht="12.75" customHeight="1" x14ac:dyDescent="0.2">
      <c r="B20" s="41" t="s">
        <v>13</v>
      </c>
      <c r="C20" s="39">
        <f>Wurftabelle!C8</f>
        <v>138</v>
      </c>
      <c r="D20" s="43">
        <f t="shared" si="1"/>
        <v>4</v>
      </c>
      <c r="E20" s="37"/>
      <c r="F20" s="41" t="s">
        <v>30</v>
      </c>
      <c r="G20" s="42">
        <f>SUM(Wurftabelle!C27)</f>
        <v>392</v>
      </c>
      <c r="H20" s="43">
        <f t="shared" si="0"/>
        <v>23</v>
      </c>
      <c r="I20" s="37"/>
      <c r="O20" s="4"/>
      <c r="P20" s="4"/>
      <c r="Q20" s="4"/>
    </row>
    <row r="21" spans="1:17" ht="12.75" customHeight="1" x14ac:dyDescent="0.2">
      <c r="B21" s="41" t="s">
        <v>14</v>
      </c>
      <c r="C21" s="44">
        <f>Wurftabelle!C9</f>
        <v>145</v>
      </c>
      <c r="D21" s="43">
        <f t="shared" si="1"/>
        <v>7</v>
      </c>
      <c r="E21" s="37"/>
      <c r="F21" s="41" t="s">
        <v>31</v>
      </c>
      <c r="G21" s="42">
        <f>SUM(Wurftabelle!C28)</f>
        <v>389</v>
      </c>
      <c r="H21" s="43">
        <f t="shared" si="0"/>
        <v>-3</v>
      </c>
      <c r="I21" s="37"/>
      <c r="O21" s="4"/>
      <c r="P21" s="4"/>
      <c r="Q21" s="4"/>
    </row>
    <row r="22" spans="1:17" ht="12.75" customHeight="1" x14ac:dyDescent="0.2">
      <c r="B22" s="41" t="s">
        <v>15</v>
      </c>
      <c r="C22" s="39">
        <f>Wurftabelle!C10</f>
        <v>162</v>
      </c>
      <c r="D22" s="43">
        <f t="shared" si="1"/>
        <v>17</v>
      </c>
      <c r="E22" s="37"/>
      <c r="F22" s="41" t="s">
        <v>32</v>
      </c>
      <c r="G22" s="42">
        <f>SUM(Wurftabelle!C29)</f>
        <v>407</v>
      </c>
      <c r="H22" s="43">
        <f t="shared" si="0"/>
        <v>18</v>
      </c>
      <c r="I22" s="37"/>
      <c r="O22" s="4"/>
      <c r="P22" s="4"/>
      <c r="Q22" s="4"/>
    </row>
    <row r="23" spans="1:17" ht="12.75" customHeight="1" x14ac:dyDescent="0.2">
      <c r="B23" s="41" t="s">
        <v>16</v>
      </c>
      <c r="C23" s="39">
        <f>Wurftabelle!C11</f>
        <v>175</v>
      </c>
      <c r="D23" s="43">
        <f t="shared" si="1"/>
        <v>13</v>
      </c>
      <c r="E23" s="37"/>
      <c r="F23" s="41" t="s">
        <v>33</v>
      </c>
      <c r="G23" s="42">
        <f>SUM(Wurftabelle!C30)</f>
        <v>438</v>
      </c>
      <c r="H23" s="43">
        <f t="shared" si="0"/>
        <v>31</v>
      </c>
      <c r="I23" s="37"/>
      <c r="O23" s="4"/>
      <c r="P23" s="4"/>
      <c r="Q23" s="4"/>
    </row>
    <row r="24" spans="1:17" ht="12.75" customHeight="1" x14ac:dyDescent="0.2">
      <c r="B24" s="41" t="s">
        <v>17</v>
      </c>
      <c r="C24" s="39">
        <f>Wurftabelle!C12</f>
        <v>175</v>
      </c>
      <c r="D24" s="43">
        <f t="shared" si="1"/>
        <v>0</v>
      </c>
      <c r="E24" s="37"/>
      <c r="F24" s="41" t="s">
        <v>34</v>
      </c>
      <c r="G24" s="42">
        <f>SUM(Wurftabelle!C31)</f>
        <v>442</v>
      </c>
      <c r="H24" s="43">
        <f t="shared" si="0"/>
        <v>4</v>
      </c>
      <c r="I24" s="37"/>
      <c r="O24" s="4"/>
      <c r="P24" s="4"/>
      <c r="Q24" s="4"/>
    </row>
    <row r="25" spans="1:17" ht="12.75" customHeight="1" x14ac:dyDescent="0.2">
      <c r="B25" s="41" t="s">
        <v>18</v>
      </c>
      <c r="C25" s="39">
        <f>Wurftabelle!C13</f>
        <v>187</v>
      </c>
      <c r="D25" s="43">
        <f t="shared" si="1"/>
        <v>12</v>
      </c>
      <c r="E25" s="37"/>
      <c r="F25" s="41" t="s">
        <v>48</v>
      </c>
      <c r="G25" s="42">
        <f>SUM(Wurftabelle!C32)</f>
        <v>452</v>
      </c>
      <c r="H25" s="43">
        <f t="shared" si="0"/>
        <v>10</v>
      </c>
      <c r="I25" s="37"/>
      <c r="O25" s="4"/>
      <c r="P25" s="4"/>
      <c r="Q25" s="4"/>
    </row>
    <row r="26" spans="1:17" ht="12.75" customHeight="1" x14ac:dyDescent="0.2">
      <c r="B26" s="41" t="s">
        <v>19</v>
      </c>
      <c r="C26" s="39">
        <f>Wurftabelle!C14</f>
        <v>196</v>
      </c>
      <c r="D26" s="43">
        <f t="shared" si="1"/>
        <v>9</v>
      </c>
      <c r="E26" s="37"/>
      <c r="F26" s="41" t="s">
        <v>49</v>
      </c>
      <c r="G26" s="42">
        <f>SUM(Wurftabelle!C33)</f>
        <v>487</v>
      </c>
      <c r="H26" s="43">
        <f t="shared" si="0"/>
        <v>35</v>
      </c>
      <c r="I26" s="37"/>
      <c r="O26" s="4"/>
      <c r="P26" s="4"/>
      <c r="Q26" s="4"/>
    </row>
    <row r="27" spans="1:17" ht="12.75" customHeight="1" x14ac:dyDescent="0.2">
      <c r="B27" s="41" t="s">
        <v>20</v>
      </c>
      <c r="C27" s="39">
        <f>Wurftabelle!C15</f>
        <v>204</v>
      </c>
      <c r="D27" s="43">
        <f t="shared" si="1"/>
        <v>8</v>
      </c>
      <c r="E27" s="37"/>
      <c r="F27" s="41" t="s">
        <v>50</v>
      </c>
      <c r="G27" s="42">
        <f>SUM(Wurftabelle!C34)</f>
        <v>621</v>
      </c>
      <c r="H27" s="43">
        <f t="shared" si="0"/>
        <v>134</v>
      </c>
      <c r="I27" s="37"/>
      <c r="O27" s="4"/>
      <c r="P27" s="4"/>
      <c r="Q27" s="4"/>
    </row>
    <row r="28" spans="1:17" ht="12.75" customHeight="1" x14ac:dyDescent="0.2">
      <c r="B28" s="41" t="s">
        <v>21</v>
      </c>
      <c r="C28" s="44">
        <f>Wurftabelle!C16</f>
        <v>212</v>
      </c>
      <c r="D28" s="43">
        <f t="shared" si="1"/>
        <v>8</v>
      </c>
      <c r="E28" s="37"/>
      <c r="F28" s="41" t="s">
        <v>51</v>
      </c>
      <c r="G28" s="42">
        <f>SUM(Wurftabelle!C35)</f>
        <v>786</v>
      </c>
      <c r="H28" s="43">
        <f t="shared" si="0"/>
        <v>165</v>
      </c>
      <c r="I28" s="37"/>
    </row>
    <row r="29" spans="1:17" ht="12.75" customHeight="1" x14ac:dyDescent="0.2">
      <c r="B29" s="41" t="s">
        <v>22</v>
      </c>
      <c r="C29" s="42">
        <f>Wurftabelle!C17</f>
        <v>232</v>
      </c>
      <c r="D29" s="43">
        <f t="shared" si="1"/>
        <v>20</v>
      </c>
      <c r="E29" s="37"/>
      <c r="F29" s="41" t="s">
        <v>52</v>
      </c>
      <c r="G29" s="42">
        <f>SUM(Wurftabelle!C36)</f>
        <v>938</v>
      </c>
      <c r="H29" s="43">
        <f t="shared" si="0"/>
        <v>152</v>
      </c>
      <c r="I29" s="37"/>
      <c r="P29" s="7"/>
    </row>
    <row r="30" spans="1:17" ht="12.75" customHeight="1" x14ac:dyDescent="0.2">
      <c r="B30" s="41" t="s">
        <v>21</v>
      </c>
      <c r="C30" s="44">
        <f>Wurftabelle!C18</f>
        <v>238</v>
      </c>
      <c r="D30" s="43">
        <f t="shared" si="1"/>
        <v>6</v>
      </c>
      <c r="E30" s="37"/>
      <c r="F30" s="41" t="s">
        <v>53</v>
      </c>
      <c r="G30" s="42">
        <f>SUM(Wurftabelle!C37)</f>
        <v>1118</v>
      </c>
      <c r="H30" s="43">
        <f t="shared" si="0"/>
        <v>180</v>
      </c>
      <c r="I30" s="37"/>
    </row>
    <row r="31" spans="1:17" ht="12.75" customHeight="1" x14ac:dyDescent="0.2">
      <c r="A31" s="4"/>
      <c r="B31" s="41" t="s">
        <v>22</v>
      </c>
      <c r="C31" s="42">
        <f>Wurftabelle!C19</f>
        <v>252</v>
      </c>
      <c r="D31" s="43">
        <f t="shared" si="1"/>
        <v>14</v>
      </c>
      <c r="E31" s="37"/>
      <c r="F31" s="41" t="s">
        <v>54</v>
      </c>
      <c r="G31" s="42">
        <f>SUM(Wurftabelle!C38)</f>
        <v>1224</v>
      </c>
      <c r="H31" s="43">
        <f t="shared" si="0"/>
        <v>106</v>
      </c>
      <c r="I31" s="37"/>
    </row>
    <row r="32" spans="1:17" ht="12.75" customHeight="1" x14ac:dyDescent="0.2">
      <c r="A32" s="4"/>
      <c r="B32" s="41" t="s">
        <v>23</v>
      </c>
      <c r="C32" s="42">
        <f>SUM(Wurftabelle!C20)</f>
        <v>260</v>
      </c>
      <c r="D32" s="43">
        <f t="shared" si="1"/>
        <v>8</v>
      </c>
      <c r="E32" s="37"/>
      <c r="F32" s="41" t="s">
        <v>55</v>
      </c>
      <c r="G32" s="42">
        <f>SUM(Wurftabelle!C39)</f>
        <v>1415</v>
      </c>
      <c r="H32" s="43">
        <f t="shared" si="0"/>
        <v>191</v>
      </c>
      <c r="I32" s="37"/>
    </row>
    <row r="33" spans="1:9" ht="12.75" customHeight="1" x14ac:dyDescent="0.2">
      <c r="A33" s="4"/>
      <c r="B33" s="45"/>
      <c r="C33" s="45"/>
      <c r="D33" s="46"/>
      <c r="E33" s="37"/>
      <c r="F33" s="41" t="s">
        <v>56</v>
      </c>
      <c r="G33" s="42">
        <f>SUM(Wurftabelle!C40)</f>
        <v>1615</v>
      </c>
      <c r="H33" s="43">
        <f t="shared" si="0"/>
        <v>200</v>
      </c>
      <c r="I33" s="37"/>
    </row>
    <row r="34" spans="1:9" ht="16.5" thickBot="1" x14ac:dyDescent="0.3">
      <c r="A34" s="91" t="s">
        <v>47</v>
      </c>
      <c r="B34" s="91"/>
      <c r="C34" s="91"/>
      <c r="D34" s="91"/>
      <c r="E34" s="37"/>
      <c r="F34" s="47"/>
      <c r="G34" s="37"/>
      <c r="H34" s="37"/>
      <c r="I34" s="37"/>
    </row>
    <row r="35" spans="1:9" ht="15.2" customHeight="1" thickTop="1" x14ac:dyDescent="0.2">
      <c r="A35" s="92" t="s">
        <v>65</v>
      </c>
      <c r="B35" s="93"/>
      <c r="C35" s="93"/>
      <c r="D35" s="93"/>
      <c r="E35" s="93"/>
      <c r="F35" s="93"/>
      <c r="G35" s="93"/>
      <c r="H35" s="94"/>
    </row>
    <row r="36" spans="1:9" ht="15.2" customHeight="1" x14ac:dyDescent="0.2">
      <c r="A36" s="95"/>
      <c r="B36" s="96"/>
      <c r="C36" s="96"/>
      <c r="D36" s="96"/>
      <c r="E36" s="96"/>
      <c r="F36" s="96"/>
      <c r="G36" s="96"/>
      <c r="H36" s="97"/>
    </row>
    <row r="37" spans="1:9" ht="15.2" customHeight="1" x14ac:dyDescent="0.2">
      <c r="A37" s="95"/>
      <c r="B37" s="96"/>
      <c r="C37" s="96"/>
      <c r="D37" s="96"/>
      <c r="E37" s="96"/>
      <c r="F37" s="96"/>
      <c r="G37" s="96"/>
      <c r="H37" s="97"/>
    </row>
    <row r="38" spans="1:9" ht="15.2" customHeight="1" x14ac:dyDescent="0.2">
      <c r="A38" s="95"/>
      <c r="B38" s="96"/>
      <c r="C38" s="96"/>
      <c r="D38" s="96"/>
      <c r="E38" s="96"/>
      <c r="F38" s="96"/>
      <c r="G38" s="96"/>
      <c r="H38" s="97"/>
    </row>
    <row r="39" spans="1:9" ht="15.2" customHeight="1" x14ac:dyDescent="0.2">
      <c r="A39" s="95"/>
      <c r="B39" s="96"/>
      <c r="C39" s="96"/>
      <c r="D39" s="96"/>
      <c r="E39" s="96"/>
      <c r="F39" s="96"/>
      <c r="G39" s="96"/>
      <c r="H39" s="97"/>
    </row>
    <row r="40" spans="1:9" ht="15.2" customHeight="1" thickBot="1" x14ac:dyDescent="0.25">
      <c r="A40" s="98"/>
      <c r="B40" s="99"/>
      <c r="C40" s="99"/>
      <c r="D40" s="99"/>
      <c r="E40" s="99"/>
      <c r="F40" s="99"/>
      <c r="G40" s="99"/>
      <c r="H40" s="100"/>
    </row>
    <row r="41" spans="1:9" ht="13.5" thickTop="1" x14ac:dyDescent="0.2">
      <c r="A41" s="22"/>
      <c r="B41" s="22"/>
      <c r="C41" s="22"/>
      <c r="D41" s="22"/>
      <c r="E41" s="22"/>
      <c r="F41" s="22"/>
      <c r="G41" s="22"/>
      <c r="H41" s="22"/>
    </row>
  </sheetData>
  <sheetProtection password="8B33" sheet="1" scenarios="1"/>
  <mergeCells count="28">
    <mergeCell ref="M6:Q6"/>
    <mergeCell ref="M7:Q7"/>
    <mergeCell ref="A35:H40"/>
    <mergeCell ref="M8:Q8"/>
    <mergeCell ref="M9:Q9"/>
    <mergeCell ref="G8:I8"/>
    <mergeCell ref="B12:H12"/>
    <mergeCell ref="M10:Q10"/>
    <mergeCell ref="B9:C9"/>
    <mergeCell ref="D10:I10"/>
    <mergeCell ref="B3:D3"/>
    <mergeCell ref="B4:D4"/>
    <mergeCell ref="B5:D5"/>
    <mergeCell ref="B6:D6"/>
    <mergeCell ref="D9:I9"/>
    <mergeCell ref="A34:D34"/>
    <mergeCell ref="B8:F8"/>
    <mergeCell ref="F6:I6"/>
    <mergeCell ref="E3:I3"/>
    <mergeCell ref="J2:L11"/>
    <mergeCell ref="A1:R1"/>
    <mergeCell ref="F5:I5"/>
    <mergeCell ref="F4:I4"/>
    <mergeCell ref="F7:I7"/>
    <mergeCell ref="B7:D7"/>
    <mergeCell ref="M3:Q3"/>
    <mergeCell ref="M4:Q4"/>
    <mergeCell ref="M5:Q5"/>
  </mergeCells>
  <phoneticPr fontId="12" type="noConversion"/>
  <pageMargins left="0.47244094488188981" right="0.51181102362204722" top="0.35433070866141736" bottom="0.15748031496062992" header="0.27559055118110237" footer="0.1574803149606299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Wurftabelle</vt:lpstr>
      <vt:lpstr>Kitten 1</vt:lpstr>
      <vt:lpstr>Diagramm1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+ Silvia Grassi</dc:creator>
  <cp:lastModifiedBy>Juerg Habegger</cp:lastModifiedBy>
  <cp:lastPrinted>2012-03-05T10:22:47Z</cp:lastPrinted>
  <dcterms:created xsi:type="dcterms:W3CDTF">2000-08-12T19:47:16Z</dcterms:created>
  <dcterms:modified xsi:type="dcterms:W3CDTF">2018-02-24T07:32:15Z</dcterms:modified>
</cp:coreProperties>
</file>